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85" windowWidth="27660" windowHeight="11955"/>
  </bookViews>
  <sheets>
    <sheet name="Kosztorys" sheetId="2" r:id="rId1"/>
  </sheets>
  <calcPr calcId="125725"/>
</workbook>
</file>

<file path=xl/calcChain.xml><?xml version="1.0" encoding="utf-8"?>
<calcChain xmlns="http://schemas.openxmlformats.org/spreadsheetml/2006/main">
  <c r="O20" i="2"/>
  <c r="M20"/>
  <c r="Q20"/>
  <c r="P20"/>
  <c r="R20"/>
  <c r="N20"/>
  <c r="Q16"/>
  <c r="Q21" s="1"/>
  <c r="M16"/>
  <c r="M21" s="1"/>
  <c r="P16"/>
  <c r="P21" s="1"/>
  <c r="O16"/>
  <c r="O21" s="1"/>
  <c r="N16"/>
  <c r="R16"/>
  <c r="N21"/>
  <c r="R21"/>
  <c r="S16"/>
  <c r="S20"/>
  <c r="S21" l="1"/>
</calcChain>
</file>

<file path=xl/sharedStrings.xml><?xml version="1.0" encoding="utf-8"?>
<sst xmlns="http://schemas.openxmlformats.org/spreadsheetml/2006/main" count="71" uniqueCount="58">
  <si>
    <t>bud:</t>
  </si>
  <si>
    <t>Nazwa</t>
  </si>
  <si>
    <t>R</t>
  </si>
  <si>
    <t>M</t>
  </si>
  <si>
    <t>T</t>
  </si>
  <si>
    <t>S</t>
  </si>
  <si>
    <t>K</t>
  </si>
  <si>
    <t>Z</t>
  </si>
  <si>
    <t>Demontaże: linia kablowa SN 15 kV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</si>
  <si>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</si>
  <si>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</si>
  <si>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</si>
  <si>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</si>
  <si>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</si>
  <si>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</si>
  <si>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</si>
  <si>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</si>
  <si>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</si>
  <si>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</si>
  <si>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</si>
  <si>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</si>
  <si>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</si>
  <si>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</si>
  <si>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</si>
  <si>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</si>
  <si>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N005-07-03-03-00</t>
  </si>
  <si>
    <t>Wykop ręczny z zasypaniem podkopów dł do 3 m w gruncie kat 4</t>
  </si>
  <si>
    <t>m3</t>
  </si>
  <si>
    <t>KNNR N005-07-01-03-00</t>
  </si>
  <si>
    <t>Kopanie rowów dla kabli ręcznie w gruncie kat 4</t>
  </si>
  <si>
    <t>KNNR N005-07-02-05-00</t>
  </si>
  <si>
    <t>Zasypanie rowów dla kabli koparko-spycharką w gruncie kat 3-4</t>
  </si>
  <si>
    <t>KNNR N005-07-06-01-00</t>
  </si>
  <si>
    <t>Nasypanie piasku na dnie rowu kablowego szer do 0,4 m</t>
  </si>
  <si>
    <t>metr</t>
  </si>
  <si>
    <t>KNNR N005-07-24-02-00</t>
  </si>
  <si>
    <t>Wykop pionowy ręczny dla urządzenia przeciskowego w gruncie suchym kat 3-4</t>
  </si>
  <si>
    <t>KNNR N005-07-23-03-00</t>
  </si>
  <si>
    <t>Przewiert (przepych) mechaniczny rurą SRS fi 160</t>
  </si>
  <si>
    <t>KNNR N005-07-13-03-42</t>
  </si>
  <si>
    <t>Układanie kabla NA2XS(F)2Y-1x150/25 w rurach, kanałach zamkniętych</t>
  </si>
  <si>
    <t>KNNR N005-07-07-03-15</t>
  </si>
  <si>
    <t>Układanie kabla NA2XS(F)2Y-1x150/25 w rowach kablowych ręcznie</t>
  </si>
  <si>
    <t>KNNR N005-13-02-01-00</t>
  </si>
  <si>
    <t>Badanie linii kablowej S.N.</t>
  </si>
  <si>
    <t>szt</t>
  </si>
  <si>
    <t>KNR  510-05-12-06-00</t>
  </si>
  <si>
    <t>Mufa przelotowa SN 20 kV z tworzywa na kablu POLJ 24/1x120-240 na napięcie 20 kV w rowie</t>
  </si>
  <si>
    <t>KNR  501-04-01-03-00</t>
  </si>
  <si>
    <t>Studnia kablowa rozdzielcza SKR-2 prefabrykowana 2-elementowa w gruncie kategorii 4</t>
  </si>
  <si>
    <t>Razem:</t>
  </si>
  <si>
    <t>DZIAŁ  5</t>
  </si>
  <si>
    <t>KNNR N009-08-01-12-00</t>
  </si>
  <si>
    <t>Demontaż kabla o masie do 5,5 kg/m w ziemi w gruncie kategorii 3/4</t>
  </si>
  <si>
    <t>OGÓŁEM KOSZTORYS:</t>
  </si>
  <si>
    <t>Rozbudowa drogi powiatowej nr 2401P Dopiewo - Poznań na odcinku Palędzie (przejazd kolejowy) - Dąbrówka (S11) odc. od km 0+000 do km 0+247</t>
  </si>
  <si>
    <t>Kolizje linia kablowa SN 15 kV</t>
  </si>
  <si>
    <t xml:space="preserve">KOSZTORYS  OFERTOWY 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</si>
</sst>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6"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b/>
      <sz val="9"/>
      <color rgb="FF000000"/>
      <name val="Calibri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NumberFormat="1" applyFont="1" applyFill="1" applyBorder="1" applyAlignment="1">
      <alignment horizontal="left" vertical="top"/>
    </xf>
    <xf numFmtId="0" fontId="5" fillId="0" borderId="0" xfId="0" applyNumberFormat="1" applyFont="1" applyFill="1" applyBorder="1" applyAlignment="1">
      <alignment horizontal="center" vertical="top"/>
    </xf>
    <xf numFmtId="165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/>
    </xf>
    <xf numFmtId="0" fontId="0" fillId="0" borderId="1" xfId="0" applyBorder="1"/>
    <xf numFmtId="0" fontId="13" fillId="0" borderId="1" xfId="0" applyFont="1" applyBorder="1"/>
    <xf numFmtId="0" fontId="0" fillId="0" borderId="1" xfId="0" applyBorder="1"/>
    <xf numFmtId="164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/>
    </xf>
    <xf numFmtId="165" fontId="0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top"/>
    </xf>
    <xf numFmtId="4" fontId="0" fillId="0" borderId="1" xfId="0" applyNumberFormat="1" applyFont="1" applyFill="1" applyBorder="1" applyAlignment="1">
      <alignment vertical="top"/>
    </xf>
    <xf numFmtId="4" fontId="8" fillId="0" borderId="1" xfId="0" applyNumberFormat="1" applyFont="1" applyFill="1" applyBorder="1" applyAlignment="1">
      <alignment vertical="top"/>
    </xf>
    <xf numFmtId="2" fontId="10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" fillId="0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NumberFormat="1" applyFont="1" applyFill="1" applyBorder="1" applyAlignment="1">
      <alignment horizontal="left" vertical="top" wrapText="1"/>
    </xf>
    <xf numFmtId="0" fontId="1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tabSelected="1" view="pageBreakPreview" topLeftCell="A10" zoomScale="178" zoomScaleNormal="100" zoomScaleSheetLayoutView="178" workbookViewId="0">
      <selection activeCell="Y23" sqref="Y23"/>
    </sheetView>
  </sheetViews>
  <sheetFormatPr defaultRowHeight="12"/>
  <cols>
    <col min="1" max="1" width="6"/>
    <col min="2" max="2" width="20"/>
    <col min="3" max="3" width="50"/>
    <col min="4" max="4" width="8"/>
    <col min="5" max="5" width="9"/>
    <col min="6" max="11" width="0" hidden="1"/>
    <col min="12" max="12" width="9"/>
    <col min="13" max="19" width="0" hidden="1"/>
    <col min="20" max="20" width="13"/>
    <col min="21" max="22" width="2"/>
    <col min="23" max="24" width="0" hidden="1"/>
  </cols>
  <sheetData>
    <row r="1" spans="1:24">
      <c r="B1" s="26" t="s">
        <v>57</v>
      </c>
      <c r="C1" s="25"/>
    </row>
    <row r="2" spans="1:24" ht="50.25" customHeight="1">
      <c r="A2" s="1" t="s">
        <v>0</v>
      </c>
      <c r="B2" s="27" t="s">
        <v>55</v>
      </c>
      <c r="C2" s="28"/>
    </row>
    <row r="3" spans="1:24">
      <c r="A3" s="6" t="s">
        <v>9</v>
      </c>
      <c r="B3" s="6" t="s">
        <v>10</v>
      </c>
      <c r="C3" s="6" t="s">
        <v>1</v>
      </c>
      <c r="D3" s="6" t="s">
        <v>11</v>
      </c>
      <c r="E3" s="6" t="s">
        <v>12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6" t="s">
        <v>19</v>
      </c>
      <c r="M3" s="7" t="s">
        <v>2</v>
      </c>
      <c r="N3" s="7" t="s">
        <v>3</v>
      </c>
      <c r="O3" s="7" t="s">
        <v>4</v>
      </c>
      <c r="P3" s="7" t="s">
        <v>5</v>
      </c>
      <c r="Q3" s="7" t="s">
        <v>6</v>
      </c>
      <c r="R3" s="7" t="s">
        <v>7</v>
      </c>
      <c r="S3" s="8" t="s">
        <v>20</v>
      </c>
      <c r="T3" s="6" t="s">
        <v>21</v>
      </c>
      <c r="W3" s="2" t="s">
        <v>22</v>
      </c>
      <c r="X3" s="2" t="s">
        <v>23</v>
      </c>
    </row>
    <row r="4" spans="1:24" ht="12.75">
      <c r="A4" s="9" t="s">
        <v>24</v>
      </c>
      <c r="B4" s="10"/>
      <c r="C4" s="11" t="s">
        <v>56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4" ht="24">
      <c r="A5" s="13">
        <v>10</v>
      </c>
      <c r="B5" s="14" t="s">
        <v>25</v>
      </c>
      <c r="C5" s="15" t="s">
        <v>26</v>
      </c>
      <c r="D5" s="16" t="s">
        <v>27</v>
      </c>
      <c r="E5" s="17">
        <v>1.5</v>
      </c>
      <c r="F5" s="18">
        <v>196.8</v>
      </c>
      <c r="G5" s="18">
        <v>0</v>
      </c>
      <c r="H5" s="18">
        <v>0</v>
      </c>
      <c r="I5" s="18">
        <v>0</v>
      </c>
      <c r="J5" s="18">
        <v>129.88800516128501</v>
      </c>
      <c r="K5" s="18">
        <v>36.262369040233601</v>
      </c>
      <c r="L5" s="19"/>
      <c r="M5" s="18"/>
      <c r="N5" s="18"/>
      <c r="O5" s="18"/>
      <c r="P5" s="18"/>
      <c r="Q5" s="18"/>
      <c r="R5" s="18"/>
      <c r="S5" s="20"/>
      <c r="T5" s="19"/>
      <c r="W5" s="3">
        <v>362.95037420151903</v>
      </c>
      <c r="X5" s="4">
        <v>1088.8499999999999</v>
      </c>
    </row>
    <row r="6" spans="1:24">
      <c r="A6" s="13">
        <v>20</v>
      </c>
      <c r="B6" s="14" t="s">
        <v>28</v>
      </c>
      <c r="C6" s="15" t="s">
        <v>29</v>
      </c>
      <c r="D6" s="16" t="s">
        <v>27</v>
      </c>
      <c r="E6" s="17">
        <v>17.5</v>
      </c>
      <c r="F6" s="18">
        <v>59.86</v>
      </c>
      <c r="G6" s="18">
        <v>0</v>
      </c>
      <c r="H6" s="18">
        <v>0</v>
      </c>
      <c r="I6" s="18">
        <v>0</v>
      </c>
      <c r="J6" s="18">
        <v>39.507601569891001</v>
      </c>
      <c r="K6" s="18">
        <v>11.029803916404401</v>
      </c>
      <c r="L6" s="19"/>
      <c r="M6" s="18"/>
      <c r="N6" s="18"/>
      <c r="O6" s="18"/>
      <c r="P6" s="18"/>
      <c r="Q6" s="18"/>
      <c r="R6" s="18"/>
      <c r="S6" s="20"/>
      <c r="T6" s="19"/>
      <c r="W6" s="3">
        <v>110.397405486295</v>
      </c>
      <c r="X6" s="4">
        <v>3797.67</v>
      </c>
    </row>
    <row r="7" spans="1:24" ht="24">
      <c r="A7" s="13">
        <v>30</v>
      </c>
      <c r="B7" s="14" t="s">
        <v>30</v>
      </c>
      <c r="C7" s="15" t="s">
        <v>31</v>
      </c>
      <c r="D7" s="16" t="s">
        <v>27</v>
      </c>
      <c r="E7" s="17">
        <v>13</v>
      </c>
      <c r="F7" s="18">
        <v>0.49199999999999999</v>
      </c>
      <c r="G7" s="18">
        <v>0</v>
      </c>
      <c r="H7" s="18">
        <v>0</v>
      </c>
      <c r="I7" s="18">
        <v>4.9782000000000002</v>
      </c>
      <c r="J7" s="18">
        <v>3.6103321434616999</v>
      </c>
      <c r="K7" s="18">
        <v>1.00793908091405</v>
      </c>
      <c r="L7" s="19"/>
      <c r="M7" s="18"/>
      <c r="N7" s="18"/>
      <c r="O7" s="18"/>
      <c r="P7" s="18"/>
      <c r="Q7" s="18"/>
      <c r="R7" s="18"/>
      <c r="S7" s="20"/>
      <c r="T7" s="19"/>
      <c r="W7" s="3">
        <v>10.0884712243758</v>
      </c>
      <c r="X7" s="4">
        <v>277.63</v>
      </c>
    </row>
    <row r="8" spans="1:24" ht="24">
      <c r="A8" s="13">
        <v>40</v>
      </c>
      <c r="B8" s="14" t="s">
        <v>32</v>
      </c>
      <c r="C8" s="15" t="s">
        <v>33</v>
      </c>
      <c r="D8" s="16" t="s">
        <v>34</v>
      </c>
      <c r="E8" s="17">
        <v>40</v>
      </c>
      <c r="F8" s="18">
        <v>0.20663999999999999</v>
      </c>
      <c r="G8" s="18">
        <v>2.687468</v>
      </c>
      <c r="H8" s="18">
        <v>0</v>
      </c>
      <c r="I8" s="18">
        <v>0.74880000000000002</v>
      </c>
      <c r="J8" s="18">
        <v>0.63059042505741103</v>
      </c>
      <c r="K8" s="18">
        <v>0.17604937945020699</v>
      </c>
      <c r="L8" s="19"/>
      <c r="M8" s="18"/>
      <c r="N8" s="18"/>
      <c r="O8" s="18"/>
      <c r="P8" s="18"/>
      <c r="Q8" s="18"/>
      <c r="R8" s="18"/>
      <c r="S8" s="20"/>
      <c r="T8" s="19"/>
      <c r="W8" s="3">
        <v>4.4495478045076204</v>
      </c>
      <c r="X8" s="4">
        <v>765.32</v>
      </c>
    </row>
    <row r="9" spans="1:24" ht="24">
      <c r="A9" s="13">
        <v>50</v>
      </c>
      <c r="B9" s="14" t="s">
        <v>35</v>
      </c>
      <c r="C9" s="15" t="s">
        <v>36</v>
      </c>
      <c r="D9" s="16" t="s">
        <v>27</v>
      </c>
      <c r="E9" s="17">
        <v>6</v>
      </c>
      <c r="F9" s="18">
        <v>77.572000000000003</v>
      </c>
      <c r="G9" s="18">
        <v>0</v>
      </c>
      <c r="H9" s="18">
        <v>0</v>
      </c>
      <c r="I9" s="18">
        <v>0</v>
      </c>
      <c r="J9" s="18">
        <v>51.197522034406703</v>
      </c>
      <c r="K9" s="18">
        <v>14.2934171300254</v>
      </c>
      <c r="L9" s="19"/>
      <c r="M9" s="18"/>
      <c r="N9" s="18"/>
      <c r="O9" s="18"/>
      <c r="P9" s="18"/>
      <c r="Q9" s="18"/>
      <c r="R9" s="18"/>
      <c r="S9" s="20"/>
      <c r="T9" s="19"/>
      <c r="W9" s="3">
        <v>143.06293916443201</v>
      </c>
      <c r="X9" s="4">
        <v>1716.76</v>
      </c>
    </row>
    <row r="10" spans="1:24">
      <c r="A10" s="13">
        <v>60</v>
      </c>
      <c r="B10" s="14" t="s">
        <v>37</v>
      </c>
      <c r="C10" s="15" t="s">
        <v>38</v>
      </c>
      <c r="D10" s="16" t="s">
        <v>34</v>
      </c>
      <c r="E10" s="17">
        <v>35</v>
      </c>
      <c r="F10" s="18">
        <v>34.44</v>
      </c>
      <c r="G10" s="18">
        <v>86.280286224999998</v>
      </c>
      <c r="H10" s="18">
        <v>0</v>
      </c>
      <c r="I10" s="18">
        <v>24.004470999999999</v>
      </c>
      <c r="J10" s="18">
        <v>38.573352392767298</v>
      </c>
      <c r="K10" s="18">
        <v>10.768978535382301</v>
      </c>
      <c r="L10" s="19"/>
      <c r="M10" s="18"/>
      <c r="N10" s="18"/>
      <c r="O10" s="18"/>
      <c r="P10" s="18"/>
      <c r="Q10" s="18"/>
      <c r="R10" s="18"/>
      <c r="S10" s="20"/>
      <c r="T10" s="19"/>
      <c r="W10" s="3">
        <v>194.06708815315</v>
      </c>
      <c r="X10" s="4">
        <v>13778.76</v>
      </c>
    </row>
    <row r="11" spans="1:24" ht="24">
      <c r="A11" s="13">
        <v>70</v>
      </c>
      <c r="B11" s="14" t="s">
        <v>39</v>
      </c>
      <c r="C11" s="15" t="s">
        <v>40</v>
      </c>
      <c r="D11" s="16" t="s">
        <v>34</v>
      </c>
      <c r="E11" s="17">
        <v>110</v>
      </c>
      <c r="F11" s="18">
        <v>3.4767999999999999</v>
      </c>
      <c r="G11" s="18">
        <v>71.630839649999999</v>
      </c>
      <c r="H11" s="18">
        <v>0</v>
      </c>
      <c r="I11" s="18">
        <v>1.2629189999999999</v>
      </c>
      <c r="J11" s="18">
        <v>3.12821466430408</v>
      </c>
      <c r="K11" s="18">
        <v>0.87334064799292199</v>
      </c>
      <c r="L11" s="19"/>
      <c r="M11" s="18"/>
      <c r="N11" s="18"/>
      <c r="O11" s="18"/>
      <c r="P11" s="18"/>
      <c r="Q11" s="18"/>
      <c r="R11" s="18"/>
      <c r="S11" s="20"/>
      <c r="T11" s="19"/>
      <c r="W11" s="3">
        <v>80.372113962296993</v>
      </c>
      <c r="X11" s="4">
        <v>21459.35</v>
      </c>
    </row>
    <row r="12" spans="1:24" ht="24">
      <c r="A12" s="13">
        <v>80</v>
      </c>
      <c r="B12" s="14" t="s">
        <v>41</v>
      </c>
      <c r="C12" s="15" t="s">
        <v>42</v>
      </c>
      <c r="D12" s="16" t="s">
        <v>34</v>
      </c>
      <c r="E12" s="17">
        <v>110</v>
      </c>
      <c r="F12" s="18">
        <v>1.7547999999999999</v>
      </c>
      <c r="G12" s="18">
        <v>74.966736999999995</v>
      </c>
      <c r="H12" s="18">
        <v>0</v>
      </c>
      <c r="I12" s="18">
        <v>1.776813</v>
      </c>
      <c r="J12" s="18">
        <v>2.33086467262024</v>
      </c>
      <c r="K12" s="18">
        <v>0.65073503004718802</v>
      </c>
      <c r="L12" s="19"/>
      <c r="M12" s="18"/>
      <c r="N12" s="18"/>
      <c r="O12" s="18"/>
      <c r="P12" s="18"/>
      <c r="Q12" s="18"/>
      <c r="R12" s="18"/>
      <c r="S12" s="20"/>
      <c r="T12" s="19"/>
      <c r="W12" s="3">
        <v>81.479949702667398</v>
      </c>
      <c r="X12" s="4">
        <v>17355.23</v>
      </c>
    </row>
    <row r="13" spans="1:24">
      <c r="A13" s="13">
        <v>90</v>
      </c>
      <c r="B13" s="14" t="s">
        <v>43</v>
      </c>
      <c r="C13" s="15" t="s">
        <v>44</v>
      </c>
      <c r="D13" s="16" t="s">
        <v>45</v>
      </c>
      <c r="E13" s="17">
        <v>1</v>
      </c>
      <c r="F13" s="18">
        <v>193.52</v>
      </c>
      <c r="G13" s="18">
        <v>0</v>
      </c>
      <c r="H13" s="18">
        <v>0</v>
      </c>
      <c r="I13" s="18">
        <v>0</v>
      </c>
      <c r="J13" s="18">
        <v>127.723205075264</v>
      </c>
      <c r="K13" s="18">
        <v>35.657996222896401</v>
      </c>
      <c r="L13" s="19"/>
      <c r="M13" s="18"/>
      <c r="N13" s="18"/>
      <c r="O13" s="18"/>
      <c r="P13" s="18"/>
      <c r="Q13" s="18"/>
      <c r="R13" s="18"/>
      <c r="S13" s="20"/>
      <c r="T13" s="19"/>
      <c r="W13" s="3">
        <v>356.90120129816</v>
      </c>
      <c r="X13" s="4">
        <v>713.8</v>
      </c>
    </row>
    <row r="14" spans="1:24" ht="24">
      <c r="A14" s="13">
        <v>100</v>
      </c>
      <c r="B14" s="14" t="s">
        <v>46</v>
      </c>
      <c r="C14" s="15" t="s">
        <v>47</v>
      </c>
      <c r="D14" s="16" t="s">
        <v>45</v>
      </c>
      <c r="E14" s="17">
        <v>2</v>
      </c>
      <c r="F14" s="18">
        <v>93.48</v>
      </c>
      <c r="G14" s="18">
        <v>486.254502</v>
      </c>
      <c r="H14" s="18">
        <v>0</v>
      </c>
      <c r="I14" s="18">
        <v>41.413800000000002</v>
      </c>
      <c r="J14" s="18">
        <v>89.029911537730698</v>
      </c>
      <c r="K14" s="18">
        <v>24.855532301013501</v>
      </c>
      <c r="L14" s="19"/>
      <c r="M14" s="18"/>
      <c r="N14" s="18"/>
      <c r="O14" s="18"/>
      <c r="P14" s="18"/>
      <c r="Q14" s="18"/>
      <c r="R14" s="18"/>
      <c r="S14" s="20"/>
      <c r="T14" s="19"/>
      <c r="W14" s="3">
        <v>735.03374583874404</v>
      </c>
      <c r="X14" s="4">
        <v>8820.4</v>
      </c>
    </row>
    <row r="15" spans="1:24" ht="24">
      <c r="A15" s="13">
        <v>110</v>
      </c>
      <c r="B15" s="14" t="s">
        <v>48</v>
      </c>
      <c r="C15" s="15" t="s">
        <v>49</v>
      </c>
      <c r="D15" s="16" t="s">
        <v>45</v>
      </c>
      <c r="E15" s="17">
        <v>1</v>
      </c>
      <c r="F15" s="18">
        <v>609.58799999999997</v>
      </c>
      <c r="G15" s="18">
        <v>1379.0803699999999</v>
      </c>
      <c r="H15" s="18">
        <v>0</v>
      </c>
      <c r="I15" s="18">
        <v>415.13639999999998</v>
      </c>
      <c r="J15" s="18">
        <v>676.31813087446699</v>
      </c>
      <c r="K15" s="18">
        <v>188.815723360427</v>
      </c>
      <c r="L15" s="19"/>
      <c r="M15" s="18"/>
      <c r="N15" s="18"/>
      <c r="O15" s="18"/>
      <c r="P15" s="18"/>
      <c r="Q15" s="18"/>
      <c r="R15" s="18"/>
      <c r="S15" s="20"/>
      <c r="T15" s="19"/>
      <c r="W15" s="3">
        <v>3268.9386242348901</v>
      </c>
      <c r="X15" s="4">
        <v>3268.94</v>
      </c>
    </row>
    <row r="16" spans="1:24" ht="12.75">
      <c r="A16" s="12"/>
      <c r="B16" s="12"/>
      <c r="C16" s="12"/>
      <c r="D16" s="9" t="s">
        <v>50</v>
      </c>
      <c r="E16" s="10"/>
      <c r="F16" s="10"/>
      <c r="G16" s="10"/>
      <c r="H16" s="10"/>
      <c r="I16" s="10"/>
      <c r="J16" s="10"/>
      <c r="K16" s="10"/>
      <c r="L16" s="10"/>
      <c r="M16" s="21">
        <f t="shared" ref="M16:T16" si="0">SUM(M5:M15)</f>
        <v>0</v>
      </c>
      <c r="N16" s="21">
        <f t="shared" si="0"/>
        <v>0</v>
      </c>
      <c r="O16" s="21">
        <f t="shared" si="0"/>
        <v>0</v>
      </c>
      <c r="P16" s="21">
        <f t="shared" si="0"/>
        <v>0</v>
      </c>
      <c r="Q16" s="21">
        <f t="shared" si="0"/>
        <v>0</v>
      </c>
      <c r="R16" s="21">
        <f t="shared" si="0"/>
        <v>0</v>
      </c>
      <c r="S16" s="22">
        <f t="shared" si="0"/>
        <v>0</v>
      </c>
      <c r="T16" s="23"/>
      <c r="X16" s="5">
        <v>73042.710000000006</v>
      </c>
    </row>
    <row r="17" spans="1:24" ht="12.75">
      <c r="A17" s="9" t="s">
        <v>51</v>
      </c>
      <c r="B17" s="10"/>
      <c r="C17" s="24" t="s">
        <v>8</v>
      </c>
      <c r="D17" s="10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4">
      <c r="A18" s="13">
        <v>380</v>
      </c>
      <c r="B18" s="14" t="s">
        <v>28</v>
      </c>
      <c r="C18" s="15" t="s">
        <v>29</v>
      </c>
      <c r="D18" s="16" t="s">
        <v>27</v>
      </c>
      <c r="E18" s="17">
        <v>40</v>
      </c>
      <c r="F18" s="18">
        <v>59.86</v>
      </c>
      <c r="G18" s="18">
        <v>0</v>
      </c>
      <c r="H18" s="18">
        <v>0</v>
      </c>
      <c r="I18" s="18">
        <v>0</v>
      </c>
      <c r="J18" s="18">
        <v>39.507601569891001</v>
      </c>
      <c r="K18" s="18">
        <v>11.029803916404401</v>
      </c>
      <c r="L18" s="19"/>
      <c r="M18" s="18"/>
      <c r="N18" s="18"/>
      <c r="O18" s="18"/>
      <c r="P18" s="18"/>
      <c r="Q18" s="18"/>
      <c r="R18" s="18"/>
      <c r="S18" s="20"/>
      <c r="T18" s="19"/>
      <c r="W18" s="3">
        <v>110.397405486295</v>
      </c>
      <c r="X18" s="4">
        <v>23978.32</v>
      </c>
    </row>
    <row r="19" spans="1:24" ht="24">
      <c r="A19" s="13">
        <v>390</v>
      </c>
      <c r="B19" s="14" t="s">
        <v>52</v>
      </c>
      <c r="C19" s="15" t="s">
        <v>53</v>
      </c>
      <c r="D19" s="16" t="s">
        <v>34</v>
      </c>
      <c r="E19" s="17">
        <v>100</v>
      </c>
      <c r="F19" s="18">
        <v>20.335999999999999</v>
      </c>
      <c r="G19" s="18">
        <v>0</v>
      </c>
      <c r="H19" s="18">
        <v>0</v>
      </c>
      <c r="I19" s="18">
        <v>1.154463</v>
      </c>
      <c r="J19" s="18">
        <v>14.1837061436098</v>
      </c>
      <c r="K19" s="18">
        <v>3.9598328259729998</v>
      </c>
      <c r="L19" s="19"/>
      <c r="M19" s="18"/>
      <c r="N19" s="18"/>
      <c r="O19" s="18"/>
      <c r="P19" s="18"/>
      <c r="Q19" s="18"/>
      <c r="R19" s="18"/>
      <c r="S19" s="20"/>
      <c r="T19" s="19"/>
      <c r="W19" s="3">
        <v>39.634001969582798</v>
      </c>
      <c r="X19" s="4">
        <v>21521.26</v>
      </c>
    </row>
    <row r="20" spans="1:24" ht="12.75">
      <c r="A20" s="12"/>
      <c r="B20" s="12"/>
      <c r="C20" s="12"/>
      <c r="D20" s="9" t="s">
        <v>50</v>
      </c>
      <c r="E20" s="10"/>
      <c r="F20" s="10"/>
      <c r="G20" s="10"/>
      <c r="H20" s="10"/>
      <c r="I20" s="10"/>
      <c r="J20" s="10"/>
      <c r="K20" s="10"/>
      <c r="L20" s="10"/>
      <c r="M20" s="21">
        <f t="shared" ref="M20:T20" si="1">SUM(M18:M19)</f>
        <v>0</v>
      </c>
      <c r="N20" s="21">
        <f t="shared" si="1"/>
        <v>0</v>
      </c>
      <c r="O20" s="21">
        <f t="shared" si="1"/>
        <v>0</v>
      </c>
      <c r="P20" s="21">
        <f t="shared" si="1"/>
        <v>0</v>
      </c>
      <c r="Q20" s="21">
        <f t="shared" si="1"/>
        <v>0</v>
      </c>
      <c r="R20" s="21">
        <f t="shared" si="1"/>
        <v>0</v>
      </c>
      <c r="S20" s="22">
        <f t="shared" si="1"/>
        <v>0</v>
      </c>
      <c r="T20" s="23"/>
      <c r="X20" s="5">
        <v>45499.58</v>
      </c>
    </row>
    <row r="21" spans="1:24" ht="12.75">
      <c r="A21" s="12"/>
      <c r="B21" s="12"/>
      <c r="C21" s="12"/>
      <c r="D21" s="9" t="s">
        <v>54</v>
      </c>
      <c r="E21" s="10"/>
      <c r="F21" s="10"/>
      <c r="G21" s="10"/>
      <c r="H21" s="10"/>
      <c r="I21" s="10"/>
      <c r="J21" s="10"/>
      <c r="K21" s="10"/>
      <c r="L21" s="10"/>
      <c r="M21" s="21" t="e">
        <f>SUM(M16,#REF!,#REF!,#REF!,M20,#REF!,#REF!)</f>
        <v>#REF!</v>
      </c>
      <c r="N21" s="21" t="e">
        <f>SUM(N16,#REF!,#REF!,#REF!,N20,#REF!,#REF!)</f>
        <v>#REF!</v>
      </c>
      <c r="O21" s="21" t="e">
        <f>SUM(O16,#REF!,#REF!,#REF!,O20,#REF!,#REF!)</f>
        <v>#REF!</v>
      </c>
      <c r="P21" s="21" t="e">
        <f>SUM(P16,#REF!,#REF!,#REF!,P20,#REF!,#REF!)</f>
        <v>#REF!</v>
      </c>
      <c r="Q21" s="21" t="e">
        <f>SUM(Q16,#REF!,#REF!,#REF!,Q20,#REF!,#REF!)</f>
        <v>#REF!</v>
      </c>
      <c r="R21" s="21" t="e">
        <f>SUM(R16,#REF!,#REF!,#REF!,R20,#REF!,#REF!)</f>
        <v>#REF!</v>
      </c>
      <c r="S21" s="22" t="e">
        <f>SUM(S16,#REF!,#REF!,#REF!,S20,#REF!,#REF!)</f>
        <v>#REF!</v>
      </c>
      <c r="T21" s="23"/>
      <c r="X21" s="5">
        <v>159549.93</v>
      </c>
    </row>
  </sheetData>
  <mergeCells count="8">
    <mergeCell ref="B2:C2"/>
    <mergeCell ref="A4:B4"/>
    <mergeCell ref="B1:C1"/>
    <mergeCell ref="D21:L21"/>
    <mergeCell ref="D20:L20"/>
    <mergeCell ref="A17:B17"/>
    <mergeCell ref="D16:L16"/>
    <mergeCell ref="C17:D17"/>
  </mergeCells>
  <pageMargins left="0.25" right="0.25" top="0.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</dc:creator>
  <cp:lastModifiedBy>Ela</cp:lastModifiedBy>
  <dcterms:created xsi:type="dcterms:W3CDTF">2018-05-05T11:47:11Z</dcterms:created>
  <dcterms:modified xsi:type="dcterms:W3CDTF">2018-05-05T15:23:06Z</dcterms:modified>
</cp:coreProperties>
</file>